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My Budget" sheetId="2" state="visible" r:id="rId4"/>
    <sheet name="Answer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<sst xmlns="http://schemas.openxmlformats.org/spreadsheetml/2006/main" count="145" uniqueCount="120">
  <si>
    <t xml:space="preserve">Excel Practice — Where Does My Money Go?</t>
  </si>
  <si>
    <t xml:space="preserve">A free practice file from Unlock Futures. Work through it at your own pace — no prior Excel experience needed. Everything you type is explained, step by step.</t>
  </si>
  <si>
    <t xml:space="preserve">What you will learn</t>
  </si>
  <si>
    <t xml:space="preserve">AutoSum · Subtraction · Multiplication · Division · Percentages · Bar chart · Pie chart</t>
  </si>
  <si>
    <t xml:space="preserve">About 30 to 40 minutes. Works in Microsoft Excel, Google Sheets, LibreOffice or Numbers.</t>
  </si>
  <si>
    <t xml:space="preserve">Before you start</t>
  </si>
  <si>
    <t xml:space="preserve">1</t>
  </si>
  <si>
    <t xml:space="preserve">Click the tab at the bottom of the screen named 'My Budget'. That is where you will do the work.</t>
  </si>
  <si>
    <t xml:space="preserve">2</t>
  </si>
  <si>
    <t xml:space="preserve">The story: one month of ordinary household spending. Your job is to work out where the money went.</t>
  </si>
  <si>
    <t xml:space="preserve">3</t>
  </si>
  <si>
    <t xml:space="preserve">Only type in the YELLOW cells. Everything else is already done for you.</t>
  </si>
  <si>
    <t xml:space="preserve">4</t>
  </si>
  <si>
    <t xml:space="preserve">Row 8 (Groceries) is completed as a worked example. Copy that pattern down the other rows.</t>
  </si>
  <si>
    <t xml:space="preserve">5</t>
  </si>
  <si>
    <t xml:space="preserve">Every formula begins with an equals sign  =  . Type it, then press Enter.</t>
  </si>
  <si>
    <t xml:space="preserve">6</t>
  </si>
  <si>
    <t xml:space="preserve">Made a mistake? Press Ctrl+Z (Cmd+Z on a Mac) to undo. Nothing here can be broken.</t>
  </si>
  <si>
    <t xml:space="preserve">Task 1 — Multiplication (what you actually spent)</t>
  </si>
  <si>
    <t xml:space="preserve">7</t>
  </si>
  <si>
    <t xml:space="preserve">Click cell D9. Type   =B9*C9   and press Enter. Cost each time multiplied by how many times you paid it gives your actual spend.</t>
  </si>
  <si>
    <t xml:space="preserve">8</t>
  </si>
  <si>
    <t xml:space="preserve">Do the same for rows 10 to 14. Shortcut: click D9, then drag the small square at its bottom-right corner down to row 14 and the formula copies itself.</t>
  </si>
  <si>
    <t xml:space="preserve">Task 2 — Subtraction (over or under budget)</t>
  </si>
  <si>
    <t xml:space="preserve">9</t>
  </si>
  <si>
    <t xml:space="preserve">Click cell F9. Type   =E9-D9   and press Enter. Budget minus actual spend tells you whether you had money to spare.</t>
  </si>
  <si>
    <t xml:space="preserve">10</t>
  </si>
  <si>
    <t xml:space="preserve">Fill F9 down to row 14. A positive number means you came in under budget. A negative number in brackets means you overspent.</t>
  </si>
  <si>
    <t xml:space="preserve">Task 3 — Division and percentages (how much of the budget you used)</t>
  </si>
  <si>
    <t xml:space="preserve">11</t>
  </si>
  <si>
    <t xml:space="preserve">Click cell G9. Type   =D9/E9   and press Enter. Actual spend divided by budget.</t>
  </si>
  <si>
    <t xml:space="preserve">12</t>
  </si>
  <si>
    <t xml:space="preserve">With G9 selected, click the % button on the Home ribbon. 0.978 becomes 97.8%.</t>
  </si>
  <si>
    <t xml:space="preserve">13</t>
  </si>
  <si>
    <t xml:space="preserve">Fill G9 down to row 14. Anything above 100% means that category went over budget.</t>
  </si>
  <si>
    <t xml:space="preserve">Task 4 — AutoSum (the totals row)</t>
  </si>
  <si>
    <t xml:space="preserve">14</t>
  </si>
  <si>
    <t xml:space="preserve">Click cell D15. On the Home ribbon click AutoSum (the Σ symbol). Excel suggests =SUM(D8:D14). Press Enter.</t>
  </si>
  <si>
    <t xml:space="preserve">15</t>
  </si>
  <si>
    <t xml:space="preserve">Repeat AutoSum in E15 and F15 to total the budget and the difference columns.</t>
  </si>
  <si>
    <t xml:space="preserve">16</t>
  </si>
  <si>
    <t xml:space="preserve">Click G15 and type   =D15/E15   to see how much of your whole budget you used. Format it as a percentage.</t>
  </si>
  <si>
    <t xml:space="preserve">Task 5 — Percentage share (what eats your money)</t>
  </si>
  <si>
    <t xml:space="preserve">17</t>
  </si>
  <si>
    <t xml:space="preserve">Click cell H8. Type   =D8/$D$15   and press Enter. The dollar signs hold the total still while you copy the formula down.</t>
  </si>
  <si>
    <t xml:space="preserve">18</t>
  </si>
  <si>
    <t xml:space="preserve">Format H8 as a percentage, then fill it down to row 14. The percentages should add up to 100%.</t>
  </si>
  <si>
    <t xml:space="preserve">19</t>
  </si>
  <si>
    <t xml:space="preserve">Look at the biggest number. That is the category worth your attention first.</t>
  </si>
  <si>
    <t xml:space="preserve">Task 6 — The summary (your money left over)</t>
  </si>
  <si>
    <t xml:space="preserve">20</t>
  </si>
  <si>
    <t xml:space="preserve">Click cell C20. Type   =D15   to bring your total spending into the summary.</t>
  </si>
  <si>
    <t xml:space="preserve">21</t>
  </si>
  <si>
    <t xml:space="preserve">Click cell C21. Type   =C19-C20   . Income minus spending is the money you have left.</t>
  </si>
  <si>
    <t xml:space="preserve">22</t>
  </si>
  <si>
    <t xml:space="preserve">Click cell C22. Type   =C21/C19   and format it as a percentage. That is your savings rate for the month.</t>
  </si>
  <si>
    <t xml:space="preserve">23</t>
  </si>
  <si>
    <t xml:space="preserve">Click cell C23. Type   =D15/30   for your average spend per day.</t>
  </si>
  <si>
    <t xml:space="preserve">Task 7 — Bar chart (comparing categories)</t>
  </si>
  <si>
    <t xml:space="preserve">24</t>
  </si>
  <si>
    <t xml:space="preserve">Select cells A8 to A14 (the category names). Hold Ctrl and also select D8 to D14 (the actual spend).</t>
  </si>
  <si>
    <t xml:space="preserve">25</t>
  </si>
  <si>
    <t xml:space="preserve">Go to the Insert ribbon. In the Charts group choose Column or Bar Chart, then Clustered Column.</t>
  </si>
  <si>
    <t xml:space="preserve">26</t>
  </si>
  <si>
    <t xml:space="preserve">Click the chart title and rename it 'Where My Money Went'. Drag the chart below the table so it covers nothing.</t>
  </si>
  <si>
    <t xml:space="preserve">Task 8 — Pie chart (your share of spending)</t>
  </si>
  <si>
    <t xml:space="preserve">27</t>
  </si>
  <si>
    <t xml:space="preserve">Make the same selection: A8 to A14, then Ctrl and D8 to D14.</t>
  </si>
  <si>
    <t xml:space="preserve">28</t>
  </si>
  <si>
    <t xml:space="preserve">On the Insert ribbon click Pie Chart, then the first 2-D Pie option.</t>
  </si>
  <si>
    <t xml:space="preserve">29</t>
  </si>
  <si>
    <t xml:space="preserve">Rename the title to 'Share of Monthly Spending'. Right-click the pie, choose Add Data Labels, then Format Data Labels and tick Percentage.</t>
  </si>
  <si>
    <t xml:space="preserve">Task 9 — Check your work</t>
  </si>
  <si>
    <t xml:space="preserve">30</t>
  </si>
  <si>
    <t xml:space="preserve">Open the 'Answers' tab and compare. Every formula is visible there — click any cell and look at the formula bar.</t>
  </si>
  <si>
    <t xml:space="preserve">31</t>
  </si>
  <si>
    <t xml:space="preserve">Save your file: File &gt; Save As. Give it a name you will recognise.</t>
  </si>
  <si>
    <t xml:space="preserve">Make it yours</t>
  </si>
  <si>
    <t xml:space="preserve">32</t>
  </si>
  <si>
    <t xml:space="preserve">Now replace the numbers in the blue columns with your own real spending. Every formula recalculates on its own.</t>
  </si>
  <si>
    <t xml:space="preserve">33</t>
  </si>
  <si>
    <t xml:space="preserve">That is the whole point of a spreadsheet: build it once, and it does the arithmetic for you every month afterwards.</t>
  </si>
  <si>
    <t xml:space="preserve">Important</t>
  </si>
  <si>
    <t xml:space="preserve">This file is general educational content about using spreadsheets. It is not personal financial advice and does not consider your individual circumstances, goals or needs. All figures are illustrative. Before making financial decisions, please speak with a licensed financial adviser.</t>
  </si>
  <si>
    <t xml:space="preserve">For personal and educational use. Not for resale or redistribution.</t>
  </si>
  <si>
    <t xml:space="preserve">Steady hands, Mandeep</t>
  </si>
  <si>
    <t xml:space="preserve">Unlock Futures  ·  unlockfutures.com.au</t>
  </si>
  <si>
    <t xml:space="preserve">Where Does My Money Go? — My Budget</t>
  </si>
  <si>
    <t xml:space="preserve">One month of household spending. Complete the yellow cells — the 'Start Here' tab tells you exactly what to type.</t>
  </si>
  <si>
    <t xml:space="preserve">Yellow cells = you complete these.</t>
  </si>
  <si>
    <t xml:space="preserve">Row 8 (Groceries) is a worked example — copy the pattern down.</t>
  </si>
  <si>
    <t xml:space="preserve">Spending Category</t>
  </si>
  <si>
    <t xml:space="preserve">Cost Each Time</t>
  </si>
  <si>
    <t xml:space="preserve">Times Paid This Month</t>
  </si>
  <si>
    <t xml:space="preserve">Actual Spend</t>
  </si>
  <si>
    <t xml:space="preserve">Budgeted</t>
  </si>
  <si>
    <t xml:space="preserve">Difference</t>
  </si>
  <si>
    <t xml:space="preserve">% of Budget Used</t>
  </si>
  <si>
    <t xml:space="preserve">% of Total Spending</t>
  </si>
  <si>
    <t xml:space="preserve">Groceries</t>
  </si>
  <si>
    <t xml:space="preserve">Rent or mortgage</t>
  </si>
  <si>
    <t xml:space="preserve">Electricity and gas</t>
  </si>
  <si>
    <t xml:space="preserve">Fuel and transport</t>
  </si>
  <si>
    <t xml:space="preserve">Phone and internet</t>
  </si>
  <si>
    <t xml:space="preserve">Coffee and takeaway</t>
  </si>
  <si>
    <t xml:space="preserve">Streaming subscriptions</t>
  </si>
  <si>
    <t xml:space="preserve">TOTAL</t>
  </si>
  <si>
    <t xml:space="preserve">My monthly summary</t>
  </si>
  <si>
    <t xml:space="preserve">Monthly income after tax</t>
  </si>
  <si>
    <t xml:space="preserve">Total spending</t>
  </si>
  <si>
    <t xml:space="preserve">Money left over</t>
  </si>
  <si>
    <t xml:space="preserve">Savings rate</t>
  </si>
  <si>
    <t xml:space="preserve">Average spend per day</t>
  </si>
  <si>
    <t xml:space="preserve">Blue figures are the given numbers — change them to your own once you have finished.</t>
  </si>
  <si>
    <t xml:space="preserve">Task 7: build your bar chart here.</t>
  </si>
  <si>
    <t xml:space="preserve">Task 8: build your pie chart here.</t>
  </si>
  <si>
    <t xml:space="preserve">Steady hands, Mandeep  ·  Unlock Futures  ·  unlockfutures.com.au</t>
  </si>
  <si>
    <t xml:space="preserve">General educational content, not personal financial advice. Figures are illustrative.</t>
  </si>
  <si>
    <t xml:space="preserve">Where Does My Money Go? — ANSWERS</t>
  </si>
  <si>
    <t xml:space="preserve">Completed version. Click any cell to see its formula in the formula bar.</t>
  </si>
</sst>
</file>

<file path=xl/styles.xml><?xml version="1.0" encoding="utf-8"?>
<styleSheet xmlns="http://schemas.openxmlformats.org/spreadsheetml/2006/main">
  <numFmts count="5">
    <numFmt numFmtId="164" formatCode="General"/>
    <numFmt numFmtId="165" formatCode="\$#,##0.00"/>
    <numFmt numFmtId="166" formatCode="#,##0"/>
    <numFmt numFmtId="167" formatCode="\$#,##0.00;&quot;($&quot;#,##0.00\)"/>
    <numFmt numFmtId="168" formatCode="0.0%"/>
  </numFmts>
  <fonts count="22">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444444"/>
      <name val="Arial"/>
      <family val="0"/>
      <charset val="1"/>
    </font>
    <font>
      <b val="true"/>
      <sz val="12"/>
      <color rgb="FF1F6F6B"/>
      <name val="Arial"/>
      <family val="0"/>
      <charset val="1"/>
    </font>
    <font>
      <b val="true"/>
      <sz val="11"/>
      <color rgb="FF5B2C4E"/>
      <name val="Arial"/>
      <family val="0"/>
      <charset val="1"/>
    </font>
    <font>
      <sz val="11"/>
      <name val="Arial"/>
      <family val="0"/>
      <charset val="1"/>
    </font>
    <font>
      <b val="true"/>
      <i val="true"/>
      <sz val="11"/>
      <color rgb="FF5B2C4E"/>
      <name val="Arial"/>
      <family val="0"/>
      <charset val="1"/>
    </font>
    <font>
      <sz val="10"/>
      <color rgb="FF1F6F6B"/>
      <name val="Arial"/>
      <family val="0"/>
      <charset val="1"/>
    </font>
    <font>
      <i val="true"/>
      <sz val="10"/>
      <color rgb="FF7A5C00"/>
      <name val="Arial"/>
      <family val="0"/>
      <charset val="1"/>
    </font>
    <font>
      <b val="true"/>
      <sz val="11"/>
      <color rgb="FFFFFFFF"/>
      <name val="Arial"/>
      <family val="0"/>
      <charset val="1"/>
    </font>
    <font>
      <sz val="11"/>
      <color rgb="FF0000FF"/>
      <name val="Arial"/>
      <family val="0"/>
      <charset val="1"/>
    </font>
    <font>
      <b val="true"/>
      <sz val="11"/>
      <name val="Arial"/>
      <family val="0"/>
      <charset val="1"/>
    </font>
    <font>
      <i val="true"/>
      <sz val="10"/>
      <color rgb="FF555555"/>
      <name val="Arial"/>
      <family val="0"/>
      <charset val="1"/>
    </font>
    <font>
      <b val="true"/>
      <sz val="11"/>
      <color rgb="FF1F6F6B"/>
      <name val="Arial"/>
      <family val="0"/>
      <charset val="1"/>
    </font>
    <font>
      <i val="true"/>
      <sz val="10"/>
      <color rgb="FF5B2C4E"/>
      <name val="Arial"/>
      <family val="0"/>
      <charset val="1"/>
    </font>
    <font>
      <sz val="9"/>
      <color rgb="FF777777"/>
      <name val="Arial"/>
      <family val="0"/>
      <charset val="1"/>
    </font>
    <font>
      <b val="true"/>
      <sz val="18"/>
      <color rgb="FF000000"/>
      <name val="Calibri"/>
      <family val="2"/>
    </font>
    <font>
      <sz val="10"/>
      <color rgb="FF000000"/>
      <name val="Calibri"/>
      <family val="2"/>
    </font>
    <font>
      <b val="true"/>
      <sz val="10"/>
      <color rgb="FF000000"/>
      <name val="Calibri"/>
      <family val="2"/>
    </font>
  </fonts>
  <fills count="7">
    <fill>
      <patternFill patternType="none"/>
    </fill>
    <fill>
      <patternFill patternType="gray125"/>
    </fill>
    <fill>
      <patternFill patternType="solid">
        <fgColor rgb="FF5B2C4E"/>
        <bgColor rgb="FF444444"/>
      </patternFill>
    </fill>
    <fill>
      <patternFill patternType="solid">
        <fgColor rgb="FFEFEFEF"/>
        <bgColor rgb="FFFFFFFF"/>
      </patternFill>
    </fill>
    <fill>
      <patternFill patternType="solid">
        <fgColor rgb="FFC9992E"/>
        <bgColor rgb="FFDC853E"/>
      </patternFill>
    </fill>
    <fill>
      <patternFill patternType="solid">
        <fgColor rgb="FFFFF2B2"/>
        <bgColor rgb="FFEFEFEF"/>
      </patternFill>
    </fill>
    <fill>
      <patternFill patternType="solid">
        <fgColor rgb="FF1F6F6B"/>
        <bgColor rgb="FF4672A8"/>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6" fillId="3" borderId="0" xfId="0" applyFont="true" applyBorder="true" applyAlignment="true" applyProtection="false">
      <alignment horizontal="general" vertical="center" textRotation="0" wrapText="false" indent="1" shrinkToFit="false"/>
      <protection locked="true" hidden="false"/>
    </xf>
    <xf numFmtId="164" fontId="7"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center" textRotation="0" wrapText="false" indent="1"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13" fillId="0" borderId="1" xfId="0" applyFont="true" applyBorder="true" applyAlignment="false" applyProtection="false">
      <alignment horizontal="general" vertical="bottom" textRotation="0" wrapText="false" indent="0" shrinkToFit="false"/>
      <protection locked="true" hidden="false"/>
    </xf>
    <xf numFmtId="166" fontId="13" fillId="0"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8" fontId="8" fillId="5"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7" fontId="8" fillId="5" borderId="1" xfId="0" applyFont="true" applyBorder="true" applyAlignment="false" applyProtection="false">
      <alignment horizontal="general" vertical="bottom" textRotation="0" wrapText="false" indent="0" shrinkToFit="false"/>
      <protection locked="true" hidden="false"/>
    </xf>
    <xf numFmtId="164" fontId="12" fillId="2" borderId="1" xfId="0" applyFont="true" applyBorder="true" applyAlignment="false" applyProtection="false">
      <alignment horizontal="general" vertical="bottom" textRotation="0" wrapText="false" indent="0" shrinkToFit="false"/>
      <protection locked="true" hidden="false"/>
    </xf>
    <xf numFmtId="167" fontId="14" fillId="5" borderId="1" xfId="0" applyFont="true" applyBorder="true" applyAlignment="false" applyProtection="false">
      <alignment horizontal="general" vertical="bottom" textRotation="0" wrapText="false" indent="0" shrinkToFit="false"/>
      <protection locked="true" hidden="false"/>
    </xf>
    <xf numFmtId="168" fontId="14" fillId="5"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true" applyAlignment="true" applyProtection="false">
      <alignment horizontal="general" vertical="center" textRotation="0" wrapText="false" indent="1"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7" fontId="12" fillId="2" borderId="1" xfId="0" applyFont="true" applyBorder="true" applyAlignment="false" applyProtection="false">
      <alignment horizontal="general" vertical="bottom" textRotation="0" wrapText="false" indent="0" shrinkToFit="false"/>
      <protection locked="true" hidden="false"/>
    </xf>
    <xf numFmtId="168" fontId="12" fillId="2"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7A5C00"/>
      <rgbColor rgb="FF800080"/>
      <rgbColor rgb="FF1F6F6B"/>
      <rgbColor rgb="FFBFBFBF"/>
      <rgbColor rgb="FF878787"/>
      <rgbColor rgb="FF93A9CE"/>
      <rgbColor rgb="FFAB4744"/>
      <rgbColor rgb="FFEFEFEF"/>
      <rgbColor rgb="FFCCFFFF"/>
      <rgbColor rgb="FF660066"/>
      <rgbColor rgb="FFDC853E"/>
      <rgbColor rgb="FF0066CC"/>
      <rgbColor rgb="FFD9D9D9"/>
      <rgbColor rgb="FF000080"/>
      <rgbColor rgb="FFFF00FF"/>
      <rgbColor rgb="FFFFFF00"/>
      <rgbColor rgb="FF00FFFF"/>
      <rgbColor rgb="FF800080"/>
      <rgbColor rgb="FF800000"/>
      <rgbColor rgb="FF4F81BD"/>
      <rgbColor rgb="FF0000FF"/>
      <rgbColor rgb="FF00CCFF"/>
      <rgbColor rgb="FFCCFFFF"/>
      <rgbColor rgb="FFCCFFCC"/>
      <rgbColor rgb="FFFFF2B2"/>
      <rgbColor rgb="FF99CCFF"/>
      <rgbColor rgb="FFFF99CC"/>
      <rgbColor rgb="FFCC99FF"/>
      <rgbColor rgb="FFFFCC99"/>
      <rgbColor rgb="FF4672A8"/>
      <rgbColor rgb="FF33CCCC"/>
      <rgbColor rgb="FF99CC00"/>
      <rgbColor rgb="FFFFCC00"/>
      <rgbColor rgb="FFC9992E"/>
      <rgbColor rgb="FFFF6600"/>
      <rgbColor rgb="FF725990"/>
      <rgbColor rgb="FF8AA64F"/>
      <rgbColor rgb="FF003366"/>
      <rgbColor rgb="FF4299B0"/>
      <rgbColor rgb="FF003300"/>
      <rgbColor rgb="FF555555"/>
      <rgbColor rgb="FF993300"/>
      <rgbColor rgb="FF777777"/>
      <rgbColor rgb="FF5B2C4E"/>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Where My Money Went</a:t>
            </a:r>
          </a:p>
        </c:rich>
      </c:tx>
      <c:overlay val="0"/>
      <c:spPr>
        <a:noFill/>
        <a:ln w="0">
          <a:noFill/>
        </a:ln>
      </c:spPr>
    </c:title>
    <c:autoTitleDeleted val="0"/>
    <c:plotArea>
      <c:barChart>
        <c:barDir val="col"/>
        <c:grouping val="clustered"/>
        <c:varyColors val="0"/>
        <c:ser>
          <c:idx val="0"/>
          <c:order val="0"/>
          <c:tx>
            <c:strRef>
              <c:f>Answers!D7</c:f>
              <c:strCache>
                <c:ptCount val="1"/>
                <c:pt idx="0">
                  <c:v>Actual Spend</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Answers!$A$8:$A$14</c:f>
              <c:strCache>
                <c:ptCount val="7"/>
                <c:pt idx="0">
                  <c:v>Groceries</c:v>
                </c:pt>
                <c:pt idx="1">
                  <c:v>Rent or mortgage</c:v>
                </c:pt>
                <c:pt idx="2">
                  <c:v>Electricity and gas</c:v>
                </c:pt>
                <c:pt idx="3">
                  <c:v>Fuel and transport</c:v>
                </c:pt>
                <c:pt idx="4">
                  <c:v>Phone and internet</c:v>
                </c:pt>
                <c:pt idx="5">
                  <c:v>Coffee and takeaway</c:v>
                </c:pt>
                <c:pt idx="6">
                  <c:v>Streaming subscriptions</c:v>
                </c:pt>
              </c:strCache>
            </c:strRef>
          </c:cat>
          <c:val>
            <c:numRef>
              <c:f>Answers!$D$8:$D$14</c:f>
              <c:numCache>
                <c:formatCode>\$#,##0.00;"($"#,##0.00\)</c:formatCode>
                <c:ptCount val="7"/>
                <c:pt idx="0">
                  <c:v>880</c:v>
                </c:pt>
                <c:pt idx="1">
                  <c:v>1650</c:v>
                </c:pt>
                <c:pt idx="2">
                  <c:v>145</c:v>
                </c:pt>
                <c:pt idx="3">
                  <c:v>240</c:v>
                </c:pt>
                <c:pt idx="4">
                  <c:v>95</c:v>
                </c:pt>
                <c:pt idx="5">
                  <c:v>140</c:v>
                </c:pt>
                <c:pt idx="6">
                  <c:v>66</c:v>
                </c:pt>
              </c:numCache>
            </c:numRef>
          </c:val>
        </c:ser>
        <c:gapWidth val="150"/>
        <c:overlap val="0"/>
        <c:axId val="8074721"/>
        <c:axId val="11644095"/>
      </c:barChart>
      <c:catAx>
        <c:axId val="807472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644095"/>
        <c:crosses val="autoZero"/>
        <c:auto val="1"/>
        <c:lblAlgn val="ctr"/>
        <c:lblOffset val="100"/>
        <c:noMultiLvlLbl val="0"/>
      </c:catAx>
      <c:valAx>
        <c:axId val="11644095"/>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Spend ($)</a:t>
                </a:r>
              </a:p>
            </c:rich>
          </c:tx>
          <c:overlay val="0"/>
          <c:spPr>
            <a:noFill/>
            <a:ln w="0">
              <a:noFill/>
            </a:ln>
          </c:spPr>
        </c:title>
        <c:numFmt formatCode="\$#,##0.00;&quot;($&quot;#,##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74721"/>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Share of Monthly Spending</a:t>
            </a:r>
          </a:p>
        </c:rich>
      </c:tx>
      <c:overlay val="0"/>
      <c:spPr>
        <a:noFill/>
        <a:ln w="0">
          <a:noFill/>
        </a:ln>
      </c:spPr>
    </c:title>
    <c:autoTitleDeleted val="0"/>
    <c:plotArea>
      <c:pieChart>
        <c:varyColors val="1"/>
        <c:ser>
          <c:idx val="0"/>
          <c:order val="0"/>
          <c:tx>
            <c:strRef>
              <c:f>Answers!D7</c:f>
              <c:strCache>
                <c:ptCount val="1"/>
                <c:pt idx="0">
                  <c:v>Actual Spend</c:v>
                </c:pt>
              </c:strCache>
            </c:strRef>
          </c:tx>
          <c:spPr>
            <a:solidFill>
              <a:srgbClr val="4f81bd"/>
            </a:solidFill>
            <a:ln w="0">
              <a:noFill/>
            </a:ln>
          </c:spPr>
          <c:explosion val="0"/>
          <c:dPt>
            <c:idx val="0"/>
            <c:spPr>
              <a:solidFill>
                <a:srgbClr val="4672a8"/>
              </a:solidFill>
              <a:ln w="0">
                <a:noFill/>
              </a:ln>
            </c:spPr>
          </c:dPt>
          <c:dPt>
            <c:idx val="1"/>
            <c:spPr>
              <a:solidFill>
                <a:srgbClr val="ab4744"/>
              </a:solidFill>
              <a:ln w="0">
                <a:noFill/>
              </a:ln>
            </c:spPr>
          </c:dPt>
          <c:dPt>
            <c:idx val="2"/>
            <c:spPr>
              <a:solidFill>
                <a:srgbClr val="8aa64f"/>
              </a:solidFill>
              <a:ln w="0">
                <a:noFill/>
              </a:ln>
            </c:spPr>
          </c:dPt>
          <c:dPt>
            <c:idx val="3"/>
            <c:spPr>
              <a:solidFill>
                <a:srgbClr val="725990"/>
              </a:solidFill>
              <a:ln w="0">
                <a:noFill/>
              </a:ln>
            </c:spPr>
          </c:dPt>
          <c:dPt>
            <c:idx val="4"/>
            <c:spPr>
              <a:solidFill>
                <a:srgbClr val="4299b0"/>
              </a:solidFill>
              <a:ln w="0">
                <a:noFill/>
              </a:ln>
            </c:spPr>
          </c:dPt>
          <c:dPt>
            <c:idx val="5"/>
            <c:spPr>
              <a:solidFill>
                <a:srgbClr val="dc853e"/>
              </a:solidFill>
              <a:ln w="0">
                <a:noFill/>
              </a:ln>
            </c:spPr>
          </c:dPt>
          <c:dPt>
            <c:idx val="6"/>
            <c:spPr>
              <a:solidFill>
                <a:srgbClr val="93a9ce"/>
              </a:solidFill>
              <a:ln w="0">
                <a:noFill/>
              </a:ln>
            </c:spPr>
          </c:dPt>
          <c:dLbls>
            <c:dLbl>
              <c:idx val="0"/>
              <c:txPr>
                <a:bodyPr wrap="none"/>
                <a:lstStyle/>
                <a:p>
                  <a:pPr>
                    <a:defRPr b="0" sz="1000" spc="-1" strike="noStrike">
                      <a:latin typeface="Arial"/>
                    </a:defRPr>
                  </a:pPr>
                </a:p>
              </c:txPr>
              <c:showLegendKey val="0"/>
              <c:showVal val="0"/>
              <c:showCatName val="0"/>
              <c:showSerName val="0"/>
              <c:showPercent val="0"/>
              <c:separator> </c:separator>
            </c:dLbl>
            <c:dLbl>
              <c:idx val="1"/>
              <c:txPr>
                <a:bodyPr wrap="none"/>
                <a:lstStyle/>
                <a:p>
                  <a:pPr>
                    <a:defRPr b="0" sz="1000" spc="-1" strike="noStrike">
                      <a:latin typeface="Arial"/>
                    </a:defRPr>
                  </a:pPr>
                </a:p>
              </c:txPr>
              <c:showLegendKey val="0"/>
              <c:showVal val="0"/>
              <c:showCatName val="0"/>
              <c:showSerName val="0"/>
              <c:showPercent val="0"/>
              <c:separator> </c:separator>
            </c:dLbl>
            <c:dLbl>
              <c:idx val="2"/>
              <c:txPr>
                <a:bodyPr wrap="none"/>
                <a:lstStyle/>
                <a:p>
                  <a:pPr>
                    <a:defRPr b="0" sz="1000" spc="-1" strike="noStrike">
                      <a:latin typeface="Arial"/>
                    </a:defRPr>
                  </a:pPr>
                </a:p>
              </c:txPr>
              <c:showLegendKey val="0"/>
              <c:showVal val="0"/>
              <c:showCatName val="0"/>
              <c:showSerName val="0"/>
              <c:showPercent val="0"/>
              <c:separator> </c:separator>
            </c:dLbl>
            <c:dLbl>
              <c:idx val="3"/>
              <c:txPr>
                <a:bodyPr wrap="none"/>
                <a:lstStyle/>
                <a:p>
                  <a:pPr>
                    <a:defRPr b="0" sz="1000" spc="-1" strike="noStrike">
                      <a:latin typeface="Arial"/>
                    </a:defRPr>
                  </a:pPr>
                </a:p>
              </c:txPr>
              <c:showLegendKey val="0"/>
              <c:showVal val="0"/>
              <c:showCatName val="0"/>
              <c:showSerName val="0"/>
              <c:showPercent val="0"/>
              <c:separator> </c:separator>
            </c:dLbl>
            <c:dLbl>
              <c:idx val="4"/>
              <c:txPr>
                <a:bodyPr wrap="none"/>
                <a:lstStyle/>
                <a:p>
                  <a:pPr>
                    <a:defRPr b="0" sz="1000" spc="-1" strike="noStrike">
                      <a:latin typeface="Arial"/>
                    </a:defRPr>
                  </a:pPr>
                </a:p>
              </c:txPr>
              <c:showLegendKey val="0"/>
              <c:showVal val="0"/>
              <c:showCatName val="0"/>
              <c:showSerName val="0"/>
              <c:showPercent val="0"/>
              <c:separator> </c:separator>
            </c:dLbl>
            <c:dLbl>
              <c:idx val="5"/>
              <c:txPr>
                <a:bodyPr wrap="none"/>
                <a:lstStyle/>
                <a:p>
                  <a:pPr>
                    <a:defRPr b="0" sz="1000" spc="-1" strike="noStrike">
                      <a:latin typeface="Arial"/>
                    </a:defRPr>
                  </a:pPr>
                </a:p>
              </c:txPr>
              <c:showLegendKey val="0"/>
              <c:showVal val="0"/>
              <c:showCatName val="0"/>
              <c:showSerName val="0"/>
              <c:showPercent val="0"/>
              <c:separator> </c:separator>
            </c:dLbl>
            <c:dLbl>
              <c:idx val="6"/>
              <c:txPr>
                <a:bodyPr wrap="none"/>
                <a:lstStyle/>
                <a:p>
                  <a:pPr>
                    <a:defRPr b="0" sz="1000" spc="-1" strike="noStrike">
                      <a:latin typeface="Arial"/>
                    </a:defRPr>
                  </a:pPr>
                </a:p>
              </c:txPr>
              <c:showLegendKey val="0"/>
              <c:showVal val="0"/>
              <c:showCatName val="0"/>
              <c:showSerName val="0"/>
              <c:showPercent val="0"/>
              <c:separator> </c:separator>
            </c:dLbl>
            <c:txPr>
              <a:bodyPr wrap="none"/>
              <a:lstStyle/>
              <a:p>
                <a:pPr>
                  <a:defRPr b="0" sz="1000" spc="-1" strike="noStrike">
                    <a:latin typeface="Arial"/>
                  </a:defRPr>
                </a:pPr>
              </a:p>
            </c:txPr>
            <c:showLegendKey val="0"/>
            <c:showVal val="0"/>
            <c:showCatName val="0"/>
            <c:showSerName val="0"/>
            <c:showPercent val="0"/>
            <c:separator> </c:separator>
            <c:showLeaderLines val="1"/>
          </c:dLbls>
          <c:cat>
            <c:strRef>
              <c:f>Answers!$A$8:$A$14</c:f>
              <c:strCache>
                <c:ptCount val="7"/>
                <c:pt idx="0">
                  <c:v>Groceries</c:v>
                </c:pt>
                <c:pt idx="1">
                  <c:v>Rent or mortgage</c:v>
                </c:pt>
                <c:pt idx="2">
                  <c:v>Electricity and gas</c:v>
                </c:pt>
                <c:pt idx="3">
                  <c:v>Fuel and transport</c:v>
                </c:pt>
                <c:pt idx="4">
                  <c:v>Phone and internet</c:v>
                </c:pt>
                <c:pt idx="5">
                  <c:v>Coffee and takeaway</c:v>
                </c:pt>
                <c:pt idx="6">
                  <c:v>Streaming subscriptions</c:v>
                </c:pt>
              </c:strCache>
            </c:strRef>
          </c:cat>
          <c:val>
            <c:numRef>
              <c:f>Answers!$D$8:$D$14</c:f>
              <c:numCache>
                <c:formatCode>\$#,##0.00;"($"#,##0.00\)</c:formatCode>
                <c:ptCount val="7"/>
                <c:pt idx="0">
                  <c:v>880</c:v>
                </c:pt>
                <c:pt idx="1">
                  <c:v>1650</c:v>
                </c:pt>
                <c:pt idx="2">
                  <c:v>145</c:v>
                </c:pt>
                <c:pt idx="3">
                  <c:v>240</c:v>
                </c:pt>
                <c:pt idx="4">
                  <c:v>95</c:v>
                </c:pt>
                <c:pt idx="5">
                  <c:v>140</c:v>
                </c:pt>
                <c:pt idx="6">
                  <c:v>66</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27</xdr:row>
      <xdr:rowOff>0</xdr:rowOff>
    </xdr:from>
    <xdr:to>
      <xdr:col>4</xdr:col>
      <xdr:colOff>825840</xdr:colOff>
      <xdr:row>42</xdr:row>
      <xdr:rowOff>21960</xdr:rowOff>
    </xdr:to>
    <xdr:graphicFrame>
      <xdr:nvGraphicFramePr>
        <xdr:cNvPr id="0" name="Chart 1"/>
        <xdr:cNvGraphicFramePr/>
      </xdr:nvGraphicFramePr>
      <xdr:xfrm>
        <a:off x="0" y="5514840"/>
        <a:ext cx="575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27</xdr:row>
      <xdr:rowOff>0</xdr:rowOff>
    </xdr:from>
    <xdr:to>
      <xdr:col>8</xdr:col>
      <xdr:colOff>231480</xdr:colOff>
      <xdr:row>42</xdr:row>
      <xdr:rowOff>21960</xdr:rowOff>
    </xdr:to>
    <xdr:graphicFrame>
      <xdr:nvGraphicFramePr>
        <xdr:cNvPr id="1" name="Chart 2"/>
        <xdr:cNvGraphicFramePr/>
      </xdr:nvGraphicFramePr>
      <xdr:xfrm>
        <a:off x="4933800" y="5514840"/>
        <a:ext cx="431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6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96"/>
  </cols>
  <sheetData>
    <row r="1" customFormat="false" ht="30" hidden="false" customHeight="true" outlineLevel="0" collapsed="false">
      <c r="A1" s="1" t="s">
        <v>0</v>
      </c>
      <c r="B1" s="1"/>
    </row>
    <row r="2" customFormat="false" ht="30" hidden="false" customHeight="true" outlineLevel="0" collapsed="false">
      <c r="A2" s="2" t="s">
        <v>1</v>
      </c>
      <c r="B2" s="2"/>
    </row>
    <row r="4" customFormat="false" ht="21.75" hidden="false" customHeight="true" outlineLevel="0" collapsed="false">
      <c r="A4" s="3" t="s">
        <v>2</v>
      </c>
      <c r="B4" s="3"/>
    </row>
    <row r="5" customFormat="false" ht="30" hidden="false" customHeight="true" outlineLevel="0" collapsed="false">
      <c r="A5" s="4"/>
      <c r="B5" s="5" t="s">
        <v>3</v>
      </c>
    </row>
    <row r="6" customFormat="false" ht="30" hidden="false" customHeight="true" outlineLevel="0" collapsed="false">
      <c r="A6" s="4"/>
      <c r="B6" s="5" t="s">
        <v>4</v>
      </c>
    </row>
    <row r="7" customFormat="false" ht="15" hidden="false" customHeight="false" outlineLevel="0" collapsed="false">
      <c r="A7" s="4"/>
      <c r="B7" s="5"/>
    </row>
    <row r="8" customFormat="false" ht="21.75" hidden="false" customHeight="true" outlineLevel="0" collapsed="false">
      <c r="A8" s="3" t="s">
        <v>5</v>
      </c>
      <c r="B8" s="3"/>
    </row>
    <row r="9" customFormat="false" ht="45" hidden="false" customHeight="true" outlineLevel="0" collapsed="false">
      <c r="A9" s="4" t="s">
        <v>6</v>
      </c>
      <c r="B9" s="5" t="s">
        <v>7</v>
      </c>
    </row>
    <row r="10" customFormat="false" ht="45" hidden="false" customHeight="true" outlineLevel="0" collapsed="false">
      <c r="A10" s="4" t="s">
        <v>8</v>
      </c>
      <c r="B10" s="5" t="s">
        <v>9</v>
      </c>
    </row>
    <row r="11" customFormat="false" ht="30" hidden="false" customHeight="true" outlineLevel="0" collapsed="false">
      <c r="A11" s="4" t="s">
        <v>10</v>
      </c>
      <c r="B11" s="5" t="s">
        <v>11</v>
      </c>
    </row>
    <row r="12" customFormat="false" ht="30" hidden="false" customHeight="true" outlineLevel="0" collapsed="false">
      <c r="A12" s="4" t="s">
        <v>12</v>
      </c>
      <c r="B12" s="5" t="s">
        <v>13</v>
      </c>
    </row>
    <row r="13" customFormat="false" ht="30" hidden="false" customHeight="true" outlineLevel="0" collapsed="false">
      <c r="A13" s="4" t="s">
        <v>14</v>
      </c>
      <c r="B13" s="5" t="s">
        <v>15</v>
      </c>
    </row>
    <row r="14" customFormat="false" ht="30" hidden="false" customHeight="true" outlineLevel="0" collapsed="false">
      <c r="A14" s="4" t="s">
        <v>16</v>
      </c>
      <c r="B14" s="5" t="s">
        <v>17</v>
      </c>
    </row>
    <row r="15" customFormat="false" ht="15" hidden="false" customHeight="false" outlineLevel="0" collapsed="false">
      <c r="A15" s="4"/>
      <c r="B15" s="5"/>
    </row>
    <row r="16" customFormat="false" ht="21.75" hidden="false" customHeight="true" outlineLevel="0" collapsed="false">
      <c r="A16" s="3" t="s">
        <v>18</v>
      </c>
      <c r="B16" s="3"/>
    </row>
    <row r="17" customFormat="false" ht="45" hidden="false" customHeight="true" outlineLevel="0" collapsed="false">
      <c r="A17" s="4" t="s">
        <v>19</v>
      </c>
      <c r="B17" s="5" t="s">
        <v>20</v>
      </c>
    </row>
    <row r="18" customFormat="false" ht="45" hidden="false" customHeight="true" outlineLevel="0" collapsed="false">
      <c r="A18" s="4" t="s">
        <v>21</v>
      </c>
      <c r="B18" s="5" t="s">
        <v>22</v>
      </c>
    </row>
    <row r="19" customFormat="false" ht="15" hidden="false" customHeight="false" outlineLevel="0" collapsed="false">
      <c r="A19" s="4"/>
      <c r="B19" s="5"/>
    </row>
    <row r="20" customFormat="false" ht="21.75" hidden="false" customHeight="true" outlineLevel="0" collapsed="false">
      <c r="A20" s="3" t="s">
        <v>23</v>
      </c>
      <c r="B20" s="3"/>
    </row>
    <row r="21" customFormat="false" ht="45" hidden="false" customHeight="true" outlineLevel="0" collapsed="false">
      <c r="A21" s="4" t="s">
        <v>24</v>
      </c>
      <c r="B21" s="5" t="s">
        <v>25</v>
      </c>
    </row>
    <row r="22" customFormat="false" ht="45" hidden="false" customHeight="true" outlineLevel="0" collapsed="false">
      <c r="A22" s="4" t="s">
        <v>26</v>
      </c>
      <c r="B22" s="5" t="s">
        <v>27</v>
      </c>
    </row>
    <row r="23" customFormat="false" ht="15" hidden="false" customHeight="false" outlineLevel="0" collapsed="false">
      <c r="A23" s="4"/>
      <c r="B23" s="5"/>
    </row>
    <row r="24" customFormat="false" ht="21.75" hidden="false" customHeight="true" outlineLevel="0" collapsed="false">
      <c r="A24" s="3" t="s">
        <v>28</v>
      </c>
      <c r="B24" s="3"/>
    </row>
    <row r="25" customFormat="false" ht="30" hidden="false" customHeight="true" outlineLevel="0" collapsed="false">
      <c r="A25" s="4" t="s">
        <v>29</v>
      </c>
      <c r="B25" s="5" t="s">
        <v>30</v>
      </c>
    </row>
    <row r="26" customFormat="false" ht="30" hidden="false" customHeight="true" outlineLevel="0" collapsed="false">
      <c r="A26" s="4" t="s">
        <v>31</v>
      </c>
      <c r="B26" s="5" t="s">
        <v>32</v>
      </c>
    </row>
    <row r="27" customFormat="false" ht="30" hidden="false" customHeight="true" outlineLevel="0" collapsed="false">
      <c r="A27" s="4" t="s">
        <v>33</v>
      </c>
      <c r="B27" s="5" t="s">
        <v>34</v>
      </c>
    </row>
    <row r="28" customFormat="false" ht="15" hidden="false" customHeight="false" outlineLevel="0" collapsed="false">
      <c r="A28" s="4"/>
      <c r="B28" s="5"/>
    </row>
    <row r="29" customFormat="false" ht="21.75" hidden="false" customHeight="true" outlineLevel="0" collapsed="false">
      <c r="A29" s="3" t="s">
        <v>35</v>
      </c>
      <c r="B29" s="3"/>
    </row>
    <row r="30" customFormat="false" ht="45" hidden="false" customHeight="true" outlineLevel="0" collapsed="false">
      <c r="A30" s="4" t="s">
        <v>36</v>
      </c>
      <c r="B30" s="5" t="s">
        <v>37</v>
      </c>
    </row>
    <row r="31" customFormat="false" ht="30" hidden="false" customHeight="true" outlineLevel="0" collapsed="false">
      <c r="A31" s="4" t="s">
        <v>38</v>
      </c>
      <c r="B31" s="5" t="s">
        <v>39</v>
      </c>
    </row>
    <row r="32" customFormat="false" ht="45" hidden="false" customHeight="true" outlineLevel="0" collapsed="false">
      <c r="A32" s="4" t="s">
        <v>40</v>
      </c>
      <c r="B32" s="5" t="s">
        <v>41</v>
      </c>
    </row>
    <row r="33" customFormat="false" ht="15" hidden="false" customHeight="false" outlineLevel="0" collapsed="false">
      <c r="A33" s="4"/>
      <c r="B33" s="5"/>
    </row>
    <row r="34" customFormat="false" ht="21.75" hidden="false" customHeight="true" outlineLevel="0" collapsed="false">
      <c r="A34" s="3" t="s">
        <v>42</v>
      </c>
      <c r="B34" s="3"/>
    </row>
    <row r="35" customFormat="false" ht="45" hidden="false" customHeight="true" outlineLevel="0" collapsed="false">
      <c r="A35" s="4" t="s">
        <v>43</v>
      </c>
      <c r="B35" s="5" t="s">
        <v>44</v>
      </c>
    </row>
    <row r="36" customFormat="false" ht="30" hidden="false" customHeight="true" outlineLevel="0" collapsed="false">
      <c r="A36" s="4" t="s">
        <v>45</v>
      </c>
      <c r="B36" s="5" t="s">
        <v>46</v>
      </c>
    </row>
    <row r="37" customFormat="false" ht="30" hidden="false" customHeight="true" outlineLevel="0" collapsed="false">
      <c r="A37" s="4" t="s">
        <v>47</v>
      </c>
      <c r="B37" s="5" t="s">
        <v>48</v>
      </c>
    </row>
    <row r="38" customFormat="false" ht="15" hidden="false" customHeight="false" outlineLevel="0" collapsed="false">
      <c r="A38" s="4"/>
      <c r="B38" s="5"/>
    </row>
    <row r="39" customFormat="false" ht="21.75" hidden="false" customHeight="true" outlineLevel="0" collapsed="false">
      <c r="A39" s="3" t="s">
        <v>49</v>
      </c>
      <c r="B39" s="3"/>
    </row>
    <row r="40" customFormat="false" ht="30" hidden="false" customHeight="true" outlineLevel="0" collapsed="false">
      <c r="A40" s="4" t="s">
        <v>50</v>
      </c>
      <c r="B40" s="5" t="s">
        <v>51</v>
      </c>
    </row>
    <row r="41" customFormat="false" ht="30" hidden="false" customHeight="true" outlineLevel="0" collapsed="false">
      <c r="A41" s="4" t="s">
        <v>52</v>
      </c>
      <c r="B41" s="5" t="s">
        <v>53</v>
      </c>
    </row>
    <row r="42" customFormat="false" ht="45" hidden="false" customHeight="true" outlineLevel="0" collapsed="false">
      <c r="A42" s="4" t="s">
        <v>54</v>
      </c>
      <c r="B42" s="5" t="s">
        <v>55</v>
      </c>
    </row>
    <row r="43" customFormat="false" ht="30" hidden="false" customHeight="true" outlineLevel="0" collapsed="false">
      <c r="A43" s="4" t="s">
        <v>56</v>
      </c>
      <c r="B43" s="5" t="s">
        <v>57</v>
      </c>
    </row>
    <row r="44" customFormat="false" ht="15" hidden="false" customHeight="false" outlineLevel="0" collapsed="false">
      <c r="A44" s="4"/>
      <c r="B44" s="5"/>
    </row>
    <row r="45" customFormat="false" ht="21.75" hidden="false" customHeight="true" outlineLevel="0" collapsed="false">
      <c r="A45" s="3" t="s">
        <v>58</v>
      </c>
      <c r="B45" s="3"/>
    </row>
    <row r="46" customFormat="false" ht="45" hidden="false" customHeight="true" outlineLevel="0" collapsed="false">
      <c r="A46" s="4" t="s">
        <v>59</v>
      </c>
      <c r="B46" s="5" t="s">
        <v>60</v>
      </c>
    </row>
    <row r="47" customFormat="false" ht="45" hidden="false" customHeight="true" outlineLevel="0" collapsed="false">
      <c r="A47" s="4" t="s">
        <v>61</v>
      </c>
      <c r="B47" s="5" t="s">
        <v>62</v>
      </c>
    </row>
    <row r="48" customFormat="false" ht="45" hidden="false" customHeight="true" outlineLevel="0" collapsed="false">
      <c r="A48" s="4" t="s">
        <v>63</v>
      </c>
      <c r="B48" s="5" t="s">
        <v>64</v>
      </c>
    </row>
    <row r="49" customFormat="false" ht="15" hidden="false" customHeight="false" outlineLevel="0" collapsed="false">
      <c r="A49" s="4"/>
      <c r="B49" s="5"/>
    </row>
    <row r="50" customFormat="false" ht="21.75" hidden="false" customHeight="true" outlineLevel="0" collapsed="false">
      <c r="A50" s="3" t="s">
        <v>65</v>
      </c>
      <c r="B50" s="3"/>
    </row>
    <row r="51" customFormat="false" ht="30" hidden="false" customHeight="true" outlineLevel="0" collapsed="false">
      <c r="A51" s="4" t="s">
        <v>66</v>
      </c>
      <c r="B51" s="5" t="s">
        <v>67</v>
      </c>
    </row>
    <row r="52" customFormat="false" ht="30" hidden="false" customHeight="true" outlineLevel="0" collapsed="false">
      <c r="A52" s="4" t="s">
        <v>68</v>
      </c>
      <c r="B52" s="5" t="s">
        <v>69</v>
      </c>
    </row>
    <row r="53" customFormat="false" ht="45" hidden="false" customHeight="true" outlineLevel="0" collapsed="false">
      <c r="A53" s="4" t="s">
        <v>70</v>
      </c>
      <c r="B53" s="5" t="s">
        <v>71</v>
      </c>
    </row>
    <row r="54" customFormat="false" ht="15" hidden="false" customHeight="false" outlineLevel="0" collapsed="false">
      <c r="A54" s="4"/>
      <c r="B54" s="5"/>
    </row>
    <row r="55" customFormat="false" ht="21.75" hidden="false" customHeight="true" outlineLevel="0" collapsed="false">
      <c r="A55" s="3" t="s">
        <v>72</v>
      </c>
      <c r="B55" s="3"/>
    </row>
    <row r="56" customFormat="false" ht="45" hidden="false" customHeight="true" outlineLevel="0" collapsed="false">
      <c r="A56" s="4" t="s">
        <v>73</v>
      </c>
      <c r="B56" s="5" t="s">
        <v>74</v>
      </c>
    </row>
    <row r="57" customFormat="false" ht="30" hidden="false" customHeight="true" outlineLevel="0" collapsed="false">
      <c r="A57" s="4" t="s">
        <v>75</v>
      </c>
      <c r="B57" s="5" t="s">
        <v>76</v>
      </c>
    </row>
    <row r="58" customFormat="false" ht="15" hidden="false" customHeight="false" outlineLevel="0" collapsed="false">
      <c r="A58" s="4"/>
      <c r="B58" s="5"/>
    </row>
    <row r="59" customFormat="false" ht="21.75" hidden="false" customHeight="true" outlineLevel="0" collapsed="false">
      <c r="A59" s="3" t="s">
        <v>77</v>
      </c>
      <c r="B59" s="3"/>
    </row>
    <row r="60" customFormat="false" ht="45" hidden="false" customHeight="true" outlineLevel="0" collapsed="false">
      <c r="A60" s="4" t="s">
        <v>78</v>
      </c>
      <c r="B60" s="5" t="s">
        <v>79</v>
      </c>
    </row>
    <row r="61" customFormat="false" ht="45" hidden="false" customHeight="true" outlineLevel="0" collapsed="false">
      <c r="A61" s="4" t="s">
        <v>80</v>
      </c>
      <c r="B61" s="5" t="s">
        <v>81</v>
      </c>
    </row>
    <row r="62" customFormat="false" ht="15" hidden="false" customHeight="false" outlineLevel="0" collapsed="false">
      <c r="A62" s="4"/>
      <c r="B62" s="5"/>
    </row>
    <row r="63" customFormat="false" ht="21.75" hidden="false" customHeight="true" outlineLevel="0" collapsed="false">
      <c r="A63" s="3" t="s">
        <v>82</v>
      </c>
      <c r="B63" s="3"/>
    </row>
    <row r="64" customFormat="false" ht="60" hidden="false" customHeight="true" outlineLevel="0" collapsed="false">
      <c r="A64" s="4"/>
      <c r="B64" s="5" t="s">
        <v>83</v>
      </c>
    </row>
    <row r="65" customFormat="false" ht="30" hidden="false" customHeight="true" outlineLevel="0" collapsed="false">
      <c r="A65" s="4"/>
      <c r="B65" s="5" t="s">
        <v>84</v>
      </c>
    </row>
    <row r="67" customFormat="false" ht="15" hidden="false" customHeight="false" outlineLevel="0" collapsed="false">
      <c r="B67" s="6" t="s">
        <v>85</v>
      </c>
    </row>
    <row r="68" customFormat="false" ht="15" hidden="false" customHeight="false" outlineLevel="0" collapsed="false">
      <c r="B68" s="7" t="s">
        <v>86</v>
      </c>
    </row>
  </sheetData>
  <mergeCells count="15">
    <mergeCell ref="A1:B1"/>
    <mergeCell ref="A2:B2"/>
    <mergeCell ref="A4:B4"/>
    <mergeCell ref="A8:B8"/>
    <mergeCell ref="A16:B16"/>
    <mergeCell ref="A20:B20"/>
    <mergeCell ref="A24:B24"/>
    <mergeCell ref="A29:B29"/>
    <mergeCell ref="A34:B34"/>
    <mergeCell ref="A39:B39"/>
    <mergeCell ref="A45:B45"/>
    <mergeCell ref="A50:B50"/>
    <mergeCell ref="A55:B55"/>
    <mergeCell ref="A59:B59"/>
    <mergeCell ref="A63:B6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6"/>
    <col collapsed="false" customWidth="true" hidden="false" outlineLevel="0" max="7" min="4" style="0" width="14"/>
    <col collapsed="false" customWidth="true" hidden="false" outlineLevel="0" max="8" min="8" style="0" width="16"/>
  </cols>
  <sheetData>
    <row r="1" customFormat="false" ht="27.75" hidden="false" customHeight="true" outlineLevel="0" collapsed="false">
      <c r="A1" s="1" t="s">
        <v>87</v>
      </c>
      <c r="B1" s="1"/>
      <c r="C1" s="1"/>
      <c r="D1" s="1"/>
      <c r="E1" s="1"/>
      <c r="F1" s="1"/>
      <c r="G1" s="1"/>
      <c r="H1" s="1"/>
    </row>
    <row r="2" customFormat="false" ht="15" hidden="false" customHeight="false" outlineLevel="0" collapsed="false">
      <c r="A2" s="8" t="s">
        <v>88</v>
      </c>
      <c r="B2" s="8"/>
      <c r="C2" s="8"/>
      <c r="D2" s="8"/>
      <c r="E2" s="8"/>
      <c r="F2" s="8"/>
      <c r="G2" s="8"/>
      <c r="H2" s="8"/>
    </row>
    <row r="4" customFormat="false" ht="15" hidden="false" customHeight="false" outlineLevel="0" collapsed="false">
      <c r="A4" s="9" t="s">
        <v>89</v>
      </c>
    </row>
    <row r="5" customFormat="false" ht="15" hidden="false" customHeight="false" outlineLevel="0" collapsed="false">
      <c r="A5" s="9" t="s">
        <v>90</v>
      </c>
    </row>
    <row r="7" customFormat="false" ht="31.5" hidden="false" customHeight="true" outlineLevel="0" collapsed="false">
      <c r="A7" s="10" t="s">
        <v>91</v>
      </c>
      <c r="B7" s="10" t="s">
        <v>92</v>
      </c>
      <c r="C7" s="10" t="s">
        <v>93</v>
      </c>
      <c r="D7" s="10" t="s">
        <v>94</v>
      </c>
      <c r="E7" s="10" t="s">
        <v>95</v>
      </c>
      <c r="F7" s="10" t="s">
        <v>96</v>
      </c>
      <c r="G7" s="10" t="s">
        <v>97</v>
      </c>
      <c r="H7" s="10" t="s">
        <v>98</v>
      </c>
    </row>
    <row r="8" customFormat="false" ht="15" hidden="false" customHeight="false" outlineLevel="0" collapsed="false">
      <c r="A8" s="11" t="s">
        <v>99</v>
      </c>
      <c r="B8" s="12" t="n">
        <v>220</v>
      </c>
      <c r="C8" s="13" t="n">
        <v>4</v>
      </c>
      <c r="D8" s="14" t="n">
        <f aca="false">B8*C8</f>
        <v>880</v>
      </c>
      <c r="E8" s="12" t="n">
        <v>900</v>
      </c>
      <c r="F8" s="14" t="n">
        <f aca="false">E8-D8</f>
        <v>20</v>
      </c>
      <c r="G8" s="15" t="n">
        <f aca="false">D8/E8</f>
        <v>0.977777777777778</v>
      </c>
      <c r="H8" s="16"/>
    </row>
    <row r="9" customFormat="false" ht="15" hidden="false" customHeight="false" outlineLevel="0" collapsed="false">
      <c r="A9" s="17" t="s">
        <v>100</v>
      </c>
      <c r="B9" s="12" t="n">
        <v>1650</v>
      </c>
      <c r="C9" s="13" t="n">
        <v>1</v>
      </c>
      <c r="D9" s="18"/>
      <c r="E9" s="12" t="n">
        <v>1650</v>
      </c>
      <c r="F9" s="18"/>
      <c r="G9" s="16"/>
      <c r="H9" s="16"/>
    </row>
    <row r="10" customFormat="false" ht="15" hidden="false" customHeight="false" outlineLevel="0" collapsed="false">
      <c r="A10" s="17" t="s">
        <v>101</v>
      </c>
      <c r="B10" s="12" t="n">
        <v>145</v>
      </c>
      <c r="C10" s="13" t="n">
        <v>1</v>
      </c>
      <c r="D10" s="18"/>
      <c r="E10" s="12" t="n">
        <v>150</v>
      </c>
      <c r="F10" s="18"/>
      <c r="G10" s="16"/>
      <c r="H10" s="16"/>
    </row>
    <row r="11" customFormat="false" ht="15" hidden="false" customHeight="false" outlineLevel="0" collapsed="false">
      <c r="A11" s="17" t="s">
        <v>102</v>
      </c>
      <c r="B11" s="12" t="n">
        <v>60</v>
      </c>
      <c r="C11" s="13" t="n">
        <v>4</v>
      </c>
      <c r="D11" s="18"/>
      <c r="E11" s="12" t="n">
        <v>250</v>
      </c>
      <c r="F11" s="18"/>
      <c r="G11" s="16"/>
      <c r="H11" s="16"/>
    </row>
    <row r="12" customFormat="false" ht="15" hidden="false" customHeight="false" outlineLevel="0" collapsed="false">
      <c r="A12" s="17" t="s">
        <v>103</v>
      </c>
      <c r="B12" s="12" t="n">
        <v>95</v>
      </c>
      <c r="C12" s="13" t="n">
        <v>1</v>
      </c>
      <c r="D12" s="18"/>
      <c r="E12" s="12" t="n">
        <v>95</v>
      </c>
      <c r="F12" s="18"/>
      <c r="G12" s="16"/>
      <c r="H12" s="16"/>
    </row>
    <row r="13" customFormat="false" ht="15" hidden="false" customHeight="false" outlineLevel="0" collapsed="false">
      <c r="A13" s="17" t="s">
        <v>104</v>
      </c>
      <c r="B13" s="12" t="n">
        <v>35</v>
      </c>
      <c r="C13" s="13" t="n">
        <v>4</v>
      </c>
      <c r="D13" s="18"/>
      <c r="E13" s="12" t="n">
        <v>100</v>
      </c>
      <c r="F13" s="18"/>
      <c r="G13" s="16"/>
      <c r="H13" s="16"/>
    </row>
    <row r="14" customFormat="false" ht="15" hidden="false" customHeight="false" outlineLevel="0" collapsed="false">
      <c r="A14" s="17" t="s">
        <v>105</v>
      </c>
      <c r="B14" s="12" t="n">
        <v>22</v>
      </c>
      <c r="C14" s="13" t="n">
        <v>3</v>
      </c>
      <c r="D14" s="18"/>
      <c r="E14" s="12" t="n">
        <v>50</v>
      </c>
      <c r="F14" s="18"/>
      <c r="G14" s="16"/>
      <c r="H14" s="16"/>
    </row>
    <row r="15" customFormat="false" ht="15" hidden="false" customHeight="false" outlineLevel="0" collapsed="false">
      <c r="A15" s="19" t="s">
        <v>106</v>
      </c>
      <c r="B15" s="19"/>
      <c r="C15" s="19"/>
      <c r="D15" s="20"/>
      <c r="E15" s="20"/>
      <c r="F15" s="20"/>
      <c r="G15" s="21"/>
      <c r="H15" s="21"/>
    </row>
    <row r="18" customFormat="false" ht="15" hidden="false" customHeight="false" outlineLevel="0" collapsed="false">
      <c r="A18" s="22" t="s">
        <v>107</v>
      </c>
    </row>
    <row r="19" customFormat="false" ht="15" hidden="false" customHeight="false" outlineLevel="0" collapsed="false">
      <c r="A19" s="23" t="s">
        <v>108</v>
      </c>
      <c r="C19" s="12" t="n">
        <v>3600</v>
      </c>
    </row>
    <row r="20" customFormat="false" ht="15" hidden="false" customHeight="false" outlineLevel="0" collapsed="false">
      <c r="A20" s="23" t="s">
        <v>109</v>
      </c>
      <c r="C20" s="18"/>
    </row>
    <row r="21" customFormat="false" ht="15" hidden="false" customHeight="false" outlineLevel="0" collapsed="false">
      <c r="A21" s="23" t="s">
        <v>110</v>
      </c>
      <c r="C21" s="18"/>
    </row>
    <row r="22" customFormat="false" ht="15" hidden="false" customHeight="false" outlineLevel="0" collapsed="false">
      <c r="A22" s="23" t="s">
        <v>111</v>
      </c>
      <c r="C22" s="16"/>
    </row>
    <row r="23" customFormat="false" ht="15" hidden="false" customHeight="false" outlineLevel="0" collapsed="false">
      <c r="A23" s="23" t="s">
        <v>112</v>
      </c>
      <c r="C23" s="18"/>
    </row>
    <row r="25" customFormat="false" ht="15" hidden="false" customHeight="false" outlineLevel="0" collapsed="false">
      <c r="A25" s="24" t="s">
        <v>113</v>
      </c>
    </row>
    <row r="28" customFormat="false" ht="15" hidden="false" customHeight="false" outlineLevel="0" collapsed="false">
      <c r="A28" s="25" t="s">
        <v>114</v>
      </c>
    </row>
    <row r="29" customFormat="false" ht="15" hidden="false" customHeight="false" outlineLevel="0" collapsed="false">
      <c r="A29" s="25" t="s">
        <v>115</v>
      </c>
    </row>
    <row r="48" customFormat="false" ht="15" hidden="false" customHeight="false" outlineLevel="0" collapsed="false">
      <c r="A48" s="26" t="s">
        <v>116</v>
      </c>
    </row>
    <row r="49" customFormat="false" ht="15" hidden="false" customHeight="false" outlineLevel="0" collapsed="false">
      <c r="A49" s="27" t="s">
        <v>117</v>
      </c>
    </row>
  </sheetData>
  <mergeCells count="2">
    <mergeCell ref="A1:H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6"/>
    <col collapsed="false" customWidth="true" hidden="false" outlineLevel="0" max="7" min="4" style="0" width="14"/>
    <col collapsed="false" customWidth="true" hidden="false" outlineLevel="0" max="8" min="8" style="0" width="16"/>
  </cols>
  <sheetData>
    <row r="1" customFormat="false" ht="27.75" hidden="false" customHeight="true" outlineLevel="0" collapsed="false">
      <c r="A1" s="28" t="s">
        <v>118</v>
      </c>
      <c r="B1" s="28"/>
      <c r="C1" s="28"/>
      <c r="D1" s="28"/>
      <c r="E1" s="28"/>
      <c r="F1" s="28"/>
      <c r="G1" s="28"/>
      <c r="H1" s="28"/>
    </row>
    <row r="2" customFormat="false" ht="15" hidden="false" customHeight="false" outlineLevel="0" collapsed="false">
      <c r="A2" s="8" t="s">
        <v>119</v>
      </c>
      <c r="B2" s="8"/>
      <c r="C2" s="8"/>
      <c r="D2" s="8"/>
      <c r="E2" s="8"/>
      <c r="F2" s="8"/>
      <c r="G2" s="8"/>
      <c r="H2" s="8"/>
    </row>
    <row r="7" customFormat="false" ht="31.5" hidden="false" customHeight="true" outlineLevel="0" collapsed="false">
      <c r="A7" s="10" t="s">
        <v>91</v>
      </c>
      <c r="B7" s="10" t="s">
        <v>92</v>
      </c>
      <c r="C7" s="10" t="s">
        <v>93</v>
      </c>
      <c r="D7" s="10" t="s">
        <v>94</v>
      </c>
      <c r="E7" s="10" t="s">
        <v>95</v>
      </c>
      <c r="F7" s="10" t="s">
        <v>96</v>
      </c>
      <c r="G7" s="10" t="s">
        <v>97</v>
      </c>
      <c r="H7" s="10" t="s">
        <v>98</v>
      </c>
    </row>
    <row r="8" customFormat="false" ht="15" hidden="false" customHeight="false" outlineLevel="0" collapsed="false">
      <c r="A8" s="17" t="s">
        <v>99</v>
      </c>
      <c r="B8" s="12" t="n">
        <v>220</v>
      </c>
      <c r="C8" s="13" t="n">
        <v>4</v>
      </c>
      <c r="D8" s="29" t="n">
        <f aca="false">B8*C8</f>
        <v>880</v>
      </c>
      <c r="E8" s="12" t="n">
        <v>900</v>
      </c>
      <c r="F8" s="29" t="n">
        <f aca="false">E8-D8</f>
        <v>20</v>
      </c>
      <c r="G8" s="30" t="n">
        <f aca="false">D8/E8</f>
        <v>0.977777777777778</v>
      </c>
      <c r="H8" s="30" t="n">
        <f aca="false">D8/$D$15</f>
        <v>0.27363184079602</v>
      </c>
    </row>
    <row r="9" customFormat="false" ht="15" hidden="false" customHeight="false" outlineLevel="0" collapsed="false">
      <c r="A9" s="17" t="s">
        <v>100</v>
      </c>
      <c r="B9" s="12" t="n">
        <v>1650</v>
      </c>
      <c r="C9" s="13" t="n">
        <v>1</v>
      </c>
      <c r="D9" s="29" t="n">
        <f aca="false">B9*C9</f>
        <v>1650</v>
      </c>
      <c r="E9" s="12" t="n">
        <v>1650</v>
      </c>
      <c r="F9" s="29" t="n">
        <f aca="false">E9-D9</f>
        <v>0</v>
      </c>
      <c r="G9" s="30" t="n">
        <f aca="false">D9/E9</f>
        <v>1</v>
      </c>
      <c r="H9" s="30" t="n">
        <f aca="false">D9/$D$15</f>
        <v>0.513059701492537</v>
      </c>
    </row>
    <row r="10" customFormat="false" ht="15" hidden="false" customHeight="false" outlineLevel="0" collapsed="false">
      <c r="A10" s="17" t="s">
        <v>101</v>
      </c>
      <c r="B10" s="12" t="n">
        <v>145</v>
      </c>
      <c r="C10" s="13" t="n">
        <v>1</v>
      </c>
      <c r="D10" s="29" t="n">
        <f aca="false">B10*C10</f>
        <v>145</v>
      </c>
      <c r="E10" s="12" t="n">
        <v>150</v>
      </c>
      <c r="F10" s="29" t="n">
        <f aca="false">E10-D10</f>
        <v>5</v>
      </c>
      <c r="G10" s="30" t="n">
        <f aca="false">D10/E10</f>
        <v>0.966666666666667</v>
      </c>
      <c r="H10" s="30" t="n">
        <f aca="false">D10/$D$15</f>
        <v>0.0450870646766169</v>
      </c>
    </row>
    <row r="11" customFormat="false" ht="15" hidden="false" customHeight="false" outlineLevel="0" collapsed="false">
      <c r="A11" s="17" t="s">
        <v>102</v>
      </c>
      <c r="B11" s="12" t="n">
        <v>60</v>
      </c>
      <c r="C11" s="13" t="n">
        <v>4</v>
      </c>
      <c r="D11" s="29" t="n">
        <f aca="false">B11*C11</f>
        <v>240</v>
      </c>
      <c r="E11" s="12" t="n">
        <v>250</v>
      </c>
      <c r="F11" s="29" t="n">
        <f aca="false">E11-D11</f>
        <v>10</v>
      </c>
      <c r="G11" s="30" t="n">
        <f aca="false">D11/E11</f>
        <v>0.96</v>
      </c>
      <c r="H11" s="30" t="n">
        <f aca="false">D11/$D$15</f>
        <v>0.0746268656716418</v>
      </c>
    </row>
    <row r="12" customFormat="false" ht="15" hidden="false" customHeight="false" outlineLevel="0" collapsed="false">
      <c r="A12" s="17" t="s">
        <v>103</v>
      </c>
      <c r="B12" s="12" t="n">
        <v>95</v>
      </c>
      <c r="C12" s="13" t="n">
        <v>1</v>
      </c>
      <c r="D12" s="29" t="n">
        <f aca="false">B12*C12</f>
        <v>95</v>
      </c>
      <c r="E12" s="12" t="n">
        <v>95</v>
      </c>
      <c r="F12" s="29" t="n">
        <f aca="false">E12-D12</f>
        <v>0</v>
      </c>
      <c r="G12" s="30" t="n">
        <f aca="false">D12/E12</f>
        <v>1</v>
      </c>
      <c r="H12" s="30" t="n">
        <f aca="false">D12/$D$15</f>
        <v>0.0295398009950249</v>
      </c>
    </row>
    <row r="13" customFormat="false" ht="15" hidden="false" customHeight="false" outlineLevel="0" collapsed="false">
      <c r="A13" s="17" t="s">
        <v>104</v>
      </c>
      <c r="B13" s="12" t="n">
        <v>35</v>
      </c>
      <c r="C13" s="13" t="n">
        <v>4</v>
      </c>
      <c r="D13" s="29" t="n">
        <f aca="false">B13*C13</f>
        <v>140</v>
      </c>
      <c r="E13" s="12" t="n">
        <v>100</v>
      </c>
      <c r="F13" s="29" t="n">
        <f aca="false">E13-D13</f>
        <v>-40</v>
      </c>
      <c r="G13" s="30" t="n">
        <f aca="false">D13/E13</f>
        <v>1.4</v>
      </c>
      <c r="H13" s="30" t="n">
        <f aca="false">D13/$D$15</f>
        <v>0.0435323383084577</v>
      </c>
    </row>
    <row r="14" customFormat="false" ht="15" hidden="false" customHeight="false" outlineLevel="0" collapsed="false">
      <c r="A14" s="17" t="s">
        <v>105</v>
      </c>
      <c r="B14" s="12" t="n">
        <v>22</v>
      </c>
      <c r="C14" s="13" t="n">
        <v>3</v>
      </c>
      <c r="D14" s="29" t="n">
        <f aca="false">B14*C14</f>
        <v>66</v>
      </c>
      <c r="E14" s="12" t="n">
        <v>50</v>
      </c>
      <c r="F14" s="29" t="n">
        <f aca="false">E14-D14</f>
        <v>-16</v>
      </c>
      <c r="G14" s="30" t="n">
        <f aca="false">D14/E14</f>
        <v>1.32</v>
      </c>
      <c r="H14" s="30" t="n">
        <f aca="false">D14/$D$15</f>
        <v>0.0205223880597015</v>
      </c>
    </row>
    <row r="15" customFormat="false" ht="15" hidden="false" customHeight="false" outlineLevel="0" collapsed="false">
      <c r="A15" s="19" t="s">
        <v>106</v>
      </c>
      <c r="B15" s="19"/>
      <c r="C15" s="19"/>
      <c r="D15" s="31" t="n">
        <f aca="false">SUM(D8:D14)</f>
        <v>3216</v>
      </c>
      <c r="E15" s="31" t="n">
        <f aca="false">SUM(E8:E14)</f>
        <v>3195</v>
      </c>
      <c r="F15" s="31" t="n">
        <f aca="false">SUM(F8:F14)</f>
        <v>-21</v>
      </c>
      <c r="G15" s="32" t="n">
        <f aca="false">D15/E15</f>
        <v>1.00657276995305</v>
      </c>
      <c r="H15" s="32" t="n">
        <f aca="false">SUM(H8:H14)</f>
        <v>1</v>
      </c>
    </row>
    <row r="18" customFormat="false" ht="15" hidden="false" customHeight="false" outlineLevel="0" collapsed="false">
      <c r="A18" s="22" t="s">
        <v>107</v>
      </c>
    </row>
    <row r="19" customFormat="false" ht="15" hidden="false" customHeight="false" outlineLevel="0" collapsed="false">
      <c r="A19" s="23" t="s">
        <v>108</v>
      </c>
      <c r="C19" s="12" t="n">
        <v>3600</v>
      </c>
    </row>
    <row r="20" customFormat="false" ht="15" hidden="false" customHeight="false" outlineLevel="0" collapsed="false">
      <c r="A20" s="23" t="s">
        <v>109</v>
      </c>
      <c r="C20" s="29" t="n">
        <f aca="false">D15</f>
        <v>3216</v>
      </c>
    </row>
    <row r="21" customFormat="false" ht="15" hidden="false" customHeight="false" outlineLevel="0" collapsed="false">
      <c r="A21" s="23" t="s">
        <v>110</v>
      </c>
      <c r="C21" s="29" t="n">
        <f aca="false">C19-C20</f>
        <v>384</v>
      </c>
    </row>
    <row r="22" customFormat="false" ht="15" hidden="false" customHeight="false" outlineLevel="0" collapsed="false">
      <c r="A22" s="23" t="s">
        <v>111</v>
      </c>
      <c r="C22" s="30" t="n">
        <f aca="false">C21/C19</f>
        <v>0.106666666666667</v>
      </c>
    </row>
    <row r="23" customFormat="false" ht="15" hidden="false" customHeight="false" outlineLevel="0" collapsed="false">
      <c r="A23" s="23" t="s">
        <v>112</v>
      </c>
      <c r="C23" s="29" t="n">
        <f aca="false">D15/30</f>
        <v>107.2</v>
      </c>
    </row>
    <row r="25" customFormat="false" ht="15" hidden="false" customHeight="false" outlineLevel="0" collapsed="false">
      <c r="A25" s="24" t="s">
        <v>113</v>
      </c>
    </row>
    <row r="48" customFormat="false" ht="15" hidden="false" customHeight="false" outlineLevel="0" collapsed="false">
      <c r="A48" s="26" t="s">
        <v>116</v>
      </c>
    </row>
    <row r="49" customFormat="false" ht="15" hidden="false" customHeight="false" outlineLevel="0" collapsed="false">
      <c r="A49" s="27" t="s">
        <v>117</v>
      </c>
    </row>
  </sheetData>
  <mergeCells count="2">
    <mergeCell ref="A1:H1"/>
    <mergeCell ref="A2:H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2026-08-06T08:30:42Z</dcterms:created>
  <dc:creator>openpyxl</dc:creator>
  <dc:description/>
  <dc:language>en-US</dc:language>
  <cp:lastModifiedBy/>
  <dcterms:modified xsi:type="dcterms:W3CDTF">2026-08-06T08:30:46Z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